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<sst xmlns="http://schemas.openxmlformats.org/spreadsheetml/2006/main" count="75" uniqueCount="50">
  <si>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Załącznik Nr 1b  do informacji o stanie mienia komunalnego Gminy Olecko</t>
  </si>
  <si>
    <t>od dnia 15 listopada 2003 r. do 15 listopada 2004r.</t>
  </si>
  <si>
    <t>Rodzaj mienia</t>
  </si>
  <si>
    <t>Jedno-stka</t>
  </si>
  <si>
    <t>Ilość</t>
  </si>
  <si>
    <t>Wartość inwentaryzacyjna</t>
  </si>
  <si>
    <t xml:space="preserve">W bezpośrednim </t>
  </si>
  <si>
    <t>W zarządzie</t>
  </si>
  <si>
    <t>Dzierżawa i najem</t>
  </si>
  <si>
    <t>miary</t>
  </si>
  <si>
    <t>mienia</t>
  </si>
  <si>
    <t>zarządzie gminy</t>
  </si>
  <si>
    <t>jedn. komunalnej</t>
  </si>
  <si>
    <t>ogółem</t>
  </si>
  <si>
    <t>kolumny:</t>
  </si>
  <si>
    <t>ilość</t>
  </si>
  <si>
    <t xml:space="preserve">ilość </t>
  </si>
  <si>
    <t>7,9,11</t>
  </si>
  <si>
    <t>8,10,12</t>
  </si>
  <si>
    <t>wartość</t>
  </si>
  <si>
    <t xml:space="preserve">I. BUDYNKI </t>
  </si>
  <si>
    <t xml:space="preserve"> </t>
  </si>
  <si>
    <t>1. Budynki mieszkalne</t>
  </si>
  <si>
    <t>szt.</t>
  </si>
  <si>
    <t>2.Budynki oświaty</t>
  </si>
  <si>
    <t>3. Budynki sportowe</t>
  </si>
  <si>
    <t>szt</t>
  </si>
  <si>
    <t>4.Pozostałe budynki</t>
  </si>
  <si>
    <t>SUMA ILOŚCI</t>
  </si>
  <si>
    <t>SUMA WARTOŚCI</t>
  </si>
  <si>
    <t xml:space="preserve">II. BUDOWLE I URZĄDZENIA </t>
  </si>
  <si>
    <t xml:space="preserve">     TECHNICZNE</t>
  </si>
  <si>
    <t>1.Infrastruktura transportu</t>
  </si>
  <si>
    <t>2.Rurociągi, linie telekomunik.</t>
  </si>
  <si>
    <t xml:space="preserve">   i elektroenergetyczne</t>
  </si>
  <si>
    <t>3.Pozostałe obiekty inżyn.</t>
  </si>
  <si>
    <t xml:space="preserve">   lądowej i wodnej</t>
  </si>
  <si>
    <t>4.Kotły,maszyny,urządzenia</t>
  </si>
  <si>
    <t xml:space="preserve">   i aparaty ogóln.zastos.</t>
  </si>
  <si>
    <t>5.Specjalist.maszyny,urządzenia,</t>
  </si>
  <si>
    <t xml:space="preserve">  i aparaty.Urządz.techniczne.</t>
  </si>
  <si>
    <t>6.Narzędzia, przyrządy,</t>
  </si>
  <si>
    <t xml:space="preserve">   ruchomości i wyposażenie.</t>
  </si>
  <si>
    <t xml:space="preserve">III .ŚRODKI </t>
  </si>
  <si>
    <t xml:space="preserve">      TRANSPORTOWE</t>
  </si>
  <si>
    <t>1.OSOBOWE</t>
  </si>
  <si>
    <t>2.CIEŻAROWE</t>
  </si>
  <si>
    <t xml:space="preserve">   i  AUTOBUSY</t>
  </si>
  <si>
    <t>3.ŁODZIE ŻAGLOWE</t>
  </si>
  <si>
    <t xml:space="preserve">   ROWERY WODNE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</si>
</sst>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11">
    <font>
      <sz val="10"/>
      <name val="Arial CE"/>
      <family val="0"/>
    </font>
    <font>
      <sz val="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u val="single"/>
      <sz val="9"/>
      <name val="Times New Roman CE"/>
      <family val="1"/>
    </font>
    <font>
      <sz val="9"/>
      <name val="Arial CE"/>
      <family val="0"/>
    </font>
    <font>
      <u val="single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2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3" fontId="5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/>
    </xf>
    <xf numFmtId="0" fontId="9" fillId="2" borderId="13" xfId="0" applyFont="1" applyFill="1" applyBorder="1" applyAlignment="1">
      <alignment/>
    </xf>
    <xf numFmtId="3" fontId="5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7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7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1" fillId="0" borderId="1" xfId="0" applyFont="1" applyBorder="1" applyAlignment="1">
      <alignment horizontal="center" shrinkToFit="1"/>
    </xf>
    <xf numFmtId="0" fontId="1" fillId="0" borderId="5" xfId="0" applyFont="1" applyBorder="1" applyAlignment="1">
      <alignment/>
    </xf>
    <xf numFmtId="0" fontId="1" fillId="0" borderId="1" xfId="0" applyFont="1" applyFill="1" applyBorder="1" applyAlignment="1">
      <alignment horizontal="centerContinuous" shrinkToFit="1"/>
    </xf>
    <xf numFmtId="0" fontId="5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5448300" y="13906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6819900" y="13906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391525" y="139065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C30">
      <selection activeCell="C6" sqref="C6:D6"/>
    </sheetView>
  </sheetViews>
  <sheetFormatPr defaultColWidth="9.00390625" defaultRowHeight="12.75"/>
  <cols>
    <col min="1" max="1" width="17.125" style="0" customWidth="1"/>
    <col min="10" max="10" width="10.00390625" style="0" customWidth="1"/>
    <col min="11" max="11" width="10.375" style="0" customWidth="1"/>
    <col min="12" max="12" width="11.125" style="0" customWidth="1"/>
  </cols>
  <sheetData>
    <row r="1" spans="1:12" ht="15.75">
      <c r="A1" s="1"/>
      <c r="B1" s="1"/>
      <c r="C1" s="1"/>
      <c r="D1" s="1"/>
      <c r="E1" s="2" t="s">
        <v>0</v>
      </c>
      <c r="F1" s="3"/>
      <c r="G1" s="1"/>
      <c r="H1" s="1"/>
      <c r="I1" s="3"/>
      <c r="K1" s="3"/>
      <c r="L1" s="1"/>
    </row>
    <row r="2" spans="1:12" ht="15.75">
      <c r="A2" s="1"/>
      <c r="B2" s="1"/>
      <c r="C2" s="1"/>
      <c r="D2" s="1"/>
      <c r="E2" s="1"/>
      <c r="F2" s="2" t="s">
        <v>1</v>
      </c>
      <c r="G2" s="3"/>
      <c r="H2" s="1"/>
      <c r="I2" s="1"/>
      <c r="J2" s="3"/>
      <c r="K2" s="3"/>
      <c r="L2" s="1"/>
    </row>
    <row r="3" spans="1:12" ht="14.25">
      <c r="A3" s="1"/>
      <c r="B3" s="1"/>
      <c r="C3" s="1"/>
      <c r="D3" s="1"/>
      <c r="E3" s="1"/>
      <c r="F3" s="1"/>
      <c r="G3" s="1"/>
      <c r="H3" s="4"/>
      <c r="I3" s="4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5" t="s">
        <v>2</v>
      </c>
      <c r="B5" s="6" t="s">
        <v>3</v>
      </c>
      <c r="C5" s="7" t="s">
        <v>4</v>
      </c>
      <c r="D5" s="8"/>
      <c r="E5" s="9" t="s">
        <v>5</v>
      </c>
      <c r="F5" s="10"/>
      <c r="G5" s="7" t="s">
        <v>6</v>
      </c>
      <c r="H5" s="8"/>
      <c r="I5" s="11" t="s">
        <v>7</v>
      </c>
      <c r="J5" s="8"/>
      <c r="K5" s="7" t="s">
        <v>8</v>
      </c>
      <c r="L5" s="8"/>
    </row>
    <row r="6" spans="1:12" ht="12.75">
      <c r="A6" s="12"/>
      <c r="B6" s="13" t="s">
        <v>9</v>
      </c>
      <c r="C6" s="14"/>
      <c r="D6" s="15"/>
      <c r="E6" s="16" t="s">
        <v>10</v>
      </c>
      <c r="F6" s="17"/>
      <c r="G6" s="18" t="s">
        <v>11</v>
      </c>
      <c r="H6" s="19"/>
      <c r="I6" s="20" t="s">
        <v>12</v>
      </c>
      <c r="J6" s="19"/>
      <c r="K6" s="18"/>
      <c r="L6" s="19"/>
    </row>
    <row r="7" spans="1:12" ht="12.75">
      <c r="A7" s="12"/>
      <c r="B7" s="21"/>
      <c r="C7" s="18" t="s">
        <v>13</v>
      </c>
      <c r="D7" s="19"/>
      <c r="E7" s="18"/>
      <c r="F7" s="19"/>
      <c r="G7" s="22"/>
      <c r="H7" s="23"/>
      <c r="I7" s="24"/>
      <c r="J7" s="24"/>
      <c r="K7" s="22"/>
      <c r="L7" s="23"/>
    </row>
    <row r="8" spans="1:12" ht="12.75">
      <c r="A8" s="12"/>
      <c r="B8" s="12"/>
      <c r="C8" s="18"/>
      <c r="D8" s="19"/>
      <c r="E8" s="22" t="s">
        <v>14</v>
      </c>
      <c r="F8" s="12" t="s">
        <v>14</v>
      </c>
      <c r="G8" s="25" t="s">
        <v>15</v>
      </c>
      <c r="H8" s="26" t="s">
        <v>15</v>
      </c>
      <c r="I8" s="27" t="s">
        <v>15</v>
      </c>
      <c r="J8" s="28" t="s">
        <v>15</v>
      </c>
      <c r="K8" s="29" t="s">
        <v>15</v>
      </c>
      <c r="L8" s="26" t="s">
        <v>16</v>
      </c>
    </row>
    <row r="9" spans="1:12" ht="12.75">
      <c r="A9" s="12"/>
      <c r="B9" s="12"/>
      <c r="C9" s="30"/>
      <c r="D9" s="31"/>
      <c r="E9" s="22" t="s">
        <v>17</v>
      </c>
      <c r="F9" s="12" t="s">
        <v>18</v>
      </c>
      <c r="G9" s="32" t="s">
        <v>19</v>
      </c>
      <c r="H9" s="33" t="s">
        <v>19</v>
      </c>
      <c r="I9" s="34" t="s">
        <v>19</v>
      </c>
      <c r="J9" s="28" t="s">
        <v>19</v>
      </c>
      <c r="K9" s="32" t="s">
        <v>19</v>
      </c>
      <c r="L9" s="33" t="s">
        <v>19</v>
      </c>
    </row>
    <row r="10" spans="1:12" ht="12.75">
      <c r="A10" s="35"/>
      <c r="B10" s="35"/>
      <c r="C10" s="35">
        <v>2003</v>
      </c>
      <c r="D10" s="35">
        <v>2004</v>
      </c>
      <c r="E10" s="35">
        <v>2003</v>
      </c>
      <c r="F10" s="35">
        <v>2004</v>
      </c>
      <c r="G10" s="35">
        <v>2003</v>
      </c>
      <c r="H10" s="35">
        <v>2004</v>
      </c>
      <c r="I10" s="35">
        <v>2003</v>
      </c>
      <c r="J10" s="35">
        <v>2004</v>
      </c>
      <c r="K10" s="35">
        <v>2003</v>
      </c>
      <c r="L10" s="35">
        <v>2004</v>
      </c>
    </row>
    <row r="11" spans="1:12" ht="12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</row>
    <row r="12" spans="1:12" ht="12.75">
      <c r="A12" s="36" t="s">
        <v>20</v>
      </c>
      <c r="B12" s="37"/>
      <c r="C12" s="37"/>
      <c r="D12" s="38" t="s">
        <v>21</v>
      </c>
      <c r="E12" s="38"/>
      <c r="F12" s="39"/>
      <c r="G12" s="39"/>
      <c r="H12" s="39"/>
      <c r="I12" s="39"/>
      <c r="J12" s="39"/>
      <c r="K12" s="39"/>
      <c r="L12" s="39"/>
    </row>
    <row r="13" spans="1:12" ht="12.75">
      <c r="A13" s="40" t="s">
        <v>22</v>
      </c>
      <c r="B13" s="41" t="s">
        <v>23</v>
      </c>
      <c r="C13" s="42">
        <f>SUM(G13,I13,K13)</f>
        <v>204</v>
      </c>
      <c r="D13" s="5">
        <v>200</v>
      </c>
      <c r="E13" s="42"/>
      <c r="F13" s="5"/>
      <c r="G13" s="43"/>
      <c r="H13" s="44"/>
      <c r="I13" s="45">
        <v>204</v>
      </c>
      <c r="J13" s="46">
        <v>200</v>
      </c>
      <c r="K13" s="43"/>
      <c r="L13" s="47"/>
    </row>
    <row r="14" spans="1:12" ht="12.75">
      <c r="A14" s="48"/>
      <c r="B14" s="49"/>
      <c r="C14" s="50"/>
      <c r="D14" s="51"/>
      <c r="E14" s="50">
        <f>SUM(G14,I14,K14)</f>
        <v>11828717</v>
      </c>
      <c r="F14" s="50">
        <v>11452627</v>
      </c>
      <c r="G14" s="50"/>
      <c r="H14" s="52"/>
      <c r="I14" s="50">
        <v>11828717</v>
      </c>
      <c r="J14" s="50">
        <v>11452627</v>
      </c>
      <c r="K14" s="50"/>
      <c r="L14" s="53"/>
    </row>
    <row r="15" spans="1:12" ht="12.75">
      <c r="A15" s="40" t="s">
        <v>24</v>
      </c>
      <c r="B15" s="41" t="s">
        <v>23</v>
      </c>
      <c r="C15" s="54">
        <f>SUM(G15,I15,K15)</f>
        <v>13</v>
      </c>
      <c r="D15" s="5">
        <v>12</v>
      </c>
      <c r="E15" s="54"/>
      <c r="F15" s="5"/>
      <c r="G15" s="43"/>
      <c r="H15" s="47"/>
      <c r="I15" s="43">
        <v>13</v>
      </c>
      <c r="J15" s="46">
        <v>12</v>
      </c>
      <c r="K15" s="43"/>
      <c r="L15" s="47"/>
    </row>
    <row r="16" spans="1:12" ht="12.75">
      <c r="A16" s="48"/>
      <c r="B16" s="49"/>
      <c r="C16" s="50"/>
      <c r="D16" s="51"/>
      <c r="E16" s="50">
        <f>SUM(G16,I16,K16)</f>
        <v>10430484</v>
      </c>
      <c r="F16" s="50">
        <v>9146357</v>
      </c>
      <c r="G16" s="50"/>
      <c r="H16" s="53"/>
      <c r="I16" s="50">
        <v>10430484</v>
      </c>
      <c r="J16" s="50">
        <v>9146357</v>
      </c>
      <c r="K16" s="50"/>
      <c r="L16" s="53"/>
    </row>
    <row r="17" spans="1:12" ht="12.75">
      <c r="A17" s="40" t="s">
        <v>25</v>
      </c>
      <c r="B17" s="41" t="s">
        <v>26</v>
      </c>
      <c r="C17" s="54">
        <f>SUM(G17,I17,K17)</f>
        <v>8</v>
      </c>
      <c r="D17" s="5">
        <v>12</v>
      </c>
      <c r="E17" s="54"/>
      <c r="F17" s="5"/>
      <c r="G17" s="43"/>
      <c r="H17" s="47"/>
      <c r="I17" s="43">
        <v>8</v>
      </c>
      <c r="J17" s="46">
        <v>12</v>
      </c>
      <c r="K17" s="43"/>
      <c r="L17" s="47"/>
    </row>
    <row r="18" spans="1:12" ht="12.75">
      <c r="A18" s="48"/>
      <c r="B18" s="49"/>
      <c r="C18" s="50"/>
      <c r="D18" s="51"/>
      <c r="E18" s="50">
        <f>SUM(G18,I18,K18)</f>
        <v>912317</v>
      </c>
      <c r="F18" s="50">
        <v>3304306</v>
      </c>
      <c r="G18" s="50"/>
      <c r="H18" s="53"/>
      <c r="I18" s="50">
        <v>912317</v>
      </c>
      <c r="J18" s="50">
        <v>3304306</v>
      </c>
      <c r="K18" s="50"/>
      <c r="L18" s="53"/>
    </row>
    <row r="19" spans="1:12" ht="12.75">
      <c r="A19" s="40" t="s">
        <v>27</v>
      </c>
      <c r="B19" s="41" t="s">
        <v>23</v>
      </c>
      <c r="C19" s="54">
        <f>SUM(G19,I19,K19)</f>
        <v>186</v>
      </c>
      <c r="D19" s="5">
        <v>175</v>
      </c>
      <c r="E19" s="54"/>
      <c r="F19" s="5"/>
      <c r="G19" s="43">
        <v>34</v>
      </c>
      <c r="H19" s="46">
        <v>25</v>
      </c>
      <c r="I19" s="43">
        <v>147</v>
      </c>
      <c r="J19" s="46">
        <v>144</v>
      </c>
      <c r="K19" s="43">
        <v>5</v>
      </c>
      <c r="L19" s="55">
        <v>6</v>
      </c>
    </row>
    <row r="20" spans="1:12" ht="12.75">
      <c r="A20" s="48"/>
      <c r="B20" s="49"/>
      <c r="C20" s="50"/>
      <c r="D20" s="51"/>
      <c r="E20" s="50">
        <f>SUM(G20,I20,K20)</f>
        <v>4648894</v>
      </c>
      <c r="F20" s="50">
        <v>4013620</v>
      </c>
      <c r="G20" s="50">
        <v>1150107</v>
      </c>
      <c r="H20" s="50">
        <v>695004</v>
      </c>
      <c r="I20" s="50">
        <v>2434432</v>
      </c>
      <c r="J20" s="50">
        <v>2213262</v>
      </c>
      <c r="K20" s="50">
        <v>1064355</v>
      </c>
      <c r="L20" s="56">
        <v>1105354</v>
      </c>
    </row>
    <row r="21" spans="1:12" ht="12.75">
      <c r="A21" s="40" t="s">
        <v>28</v>
      </c>
      <c r="B21" s="41"/>
      <c r="C21" s="57">
        <f>SUM(C13,C15,C17,C19)</f>
        <v>411</v>
      </c>
      <c r="D21" s="58">
        <f>SUM(D13:D20)</f>
        <v>399</v>
      </c>
      <c r="E21" s="57"/>
      <c r="F21" s="58"/>
      <c r="G21" s="59">
        <f>SUM(G13,G15,G17,G19)</f>
        <v>34</v>
      </c>
      <c r="H21" s="60">
        <v>25</v>
      </c>
      <c r="I21" s="59">
        <f>SUM(I13,I15,I17,I19)</f>
        <v>372</v>
      </c>
      <c r="J21" s="61">
        <v>368</v>
      </c>
      <c r="K21" s="59">
        <f>SUM(K13,K15,K17,K19)</f>
        <v>5</v>
      </c>
      <c r="L21" s="62">
        <v>6</v>
      </c>
    </row>
    <row r="22" spans="1:12" ht="12.75">
      <c r="A22" s="48" t="s">
        <v>29</v>
      </c>
      <c r="B22" s="49"/>
      <c r="C22" s="63"/>
      <c r="D22" s="64"/>
      <c r="E22" s="63">
        <f>SUM(E14,E16,E18,E20)</f>
        <v>27820412</v>
      </c>
      <c r="F22" s="63">
        <v>27916910</v>
      </c>
      <c r="G22" s="63">
        <f>SUM(G14,G16,G18,G20)</f>
        <v>1150107</v>
      </c>
      <c r="H22" s="63">
        <v>695004</v>
      </c>
      <c r="I22" s="63">
        <f>SUM(I14,I16,I18,I20)</f>
        <v>25605950</v>
      </c>
      <c r="J22" s="63">
        <v>26116552</v>
      </c>
      <c r="K22" s="63">
        <f>SUM(K14,K16,K18,K20)</f>
        <v>1064355</v>
      </c>
      <c r="L22" s="65">
        <v>1105354</v>
      </c>
    </row>
    <row r="23" spans="3:12" ht="12.75">
      <c r="C23" s="66"/>
      <c r="D23" s="66"/>
      <c r="J23" s="67"/>
      <c r="L23" s="68"/>
    </row>
    <row r="24" spans="1:12" ht="12.75">
      <c r="A24" s="69" t="s">
        <v>30</v>
      </c>
      <c r="B24" s="70"/>
      <c r="C24" s="71"/>
      <c r="D24" s="72"/>
      <c r="E24" s="72"/>
      <c r="F24" s="72"/>
      <c r="G24" s="72"/>
      <c r="H24" s="72"/>
      <c r="I24" s="72"/>
      <c r="J24" s="72"/>
      <c r="K24" s="72"/>
      <c r="L24" s="72"/>
    </row>
    <row r="25" spans="1:12" ht="12.75">
      <c r="A25" s="73" t="s">
        <v>31</v>
      </c>
      <c r="B25" s="74"/>
      <c r="C25" s="75"/>
      <c r="D25" s="76"/>
      <c r="E25" s="76"/>
      <c r="F25" s="76"/>
      <c r="G25" s="76"/>
      <c r="H25" s="76"/>
      <c r="I25" s="76"/>
      <c r="J25" s="76"/>
      <c r="K25" s="76"/>
      <c r="L25" s="76"/>
    </row>
    <row r="26" spans="1:12" ht="12.75">
      <c r="A26" s="40" t="s">
        <v>32</v>
      </c>
      <c r="B26" s="77" t="s">
        <v>23</v>
      </c>
      <c r="C26" s="54">
        <f>SUM(G26,I26,K26)</f>
        <v>72</v>
      </c>
      <c r="D26" s="78">
        <v>79</v>
      </c>
      <c r="E26" s="54"/>
      <c r="F26" s="77"/>
      <c r="G26" s="45">
        <v>47</v>
      </c>
      <c r="H26" s="55">
        <v>57</v>
      </c>
      <c r="I26" s="43">
        <v>22</v>
      </c>
      <c r="J26" s="55">
        <v>19</v>
      </c>
      <c r="K26" s="79">
        <v>3</v>
      </c>
      <c r="L26" s="55">
        <v>3</v>
      </c>
    </row>
    <row r="27" spans="1:12" ht="12.75">
      <c r="A27" s="48"/>
      <c r="B27" s="48"/>
      <c r="C27" s="50"/>
      <c r="D27" s="80"/>
      <c r="E27" s="50">
        <f>SUM(G27,I27,K27)</f>
        <v>5585734</v>
      </c>
      <c r="F27" s="56">
        <v>7420204</v>
      </c>
      <c r="G27" s="81">
        <v>4951604</v>
      </c>
      <c r="H27" s="56">
        <v>6932912</v>
      </c>
      <c r="I27" s="50">
        <v>418469</v>
      </c>
      <c r="J27" s="56">
        <v>271631</v>
      </c>
      <c r="K27" s="56">
        <v>215661</v>
      </c>
      <c r="L27" s="56">
        <v>215661</v>
      </c>
    </row>
    <row r="28" spans="1:12" ht="12.75">
      <c r="A28" s="40" t="s">
        <v>33</v>
      </c>
      <c r="B28" s="77" t="s">
        <v>23</v>
      </c>
      <c r="C28" s="54">
        <f>SUM(G28,I28,K28)</f>
        <v>103</v>
      </c>
      <c r="D28" s="78">
        <v>142</v>
      </c>
      <c r="E28" s="82"/>
      <c r="F28" s="78"/>
      <c r="G28" s="79">
        <v>61</v>
      </c>
      <c r="H28" s="55">
        <v>86</v>
      </c>
      <c r="I28" s="79">
        <v>31</v>
      </c>
      <c r="J28" s="55">
        <v>29</v>
      </c>
      <c r="K28" s="79">
        <v>11</v>
      </c>
      <c r="L28" s="55">
        <v>27</v>
      </c>
    </row>
    <row r="29" spans="1:12" ht="12.75">
      <c r="A29" s="48" t="s">
        <v>34</v>
      </c>
      <c r="B29" s="48"/>
      <c r="C29" s="50"/>
      <c r="D29" s="83"/>
      <c r="E29" s="56">
        <f>SUM(G29,I29,K29)</f>
        <v>4098378</v>
      </c>
      <c r="F29" s="56">
        <v>6264512</v>
      </c>
      <c r="G29" s="56">
        <v>1346958</v>
      </c>
      <c r="H29" s="56">
        <v>2324932</v>
      </c>
      <c r="I29" s="56">
        <v>683173</v>
      </c>
      <c r="J29" s="56">
        <v>410836</v>
      </c>
      <c r="K29" s="56">
        <v>2068247</v>
      </c>
      <c r="L29" s="56">
        <v>3528744</v>
      </c>
    </row>
    <row r="30" spans="1:12" ht="12.75">
      <c r="A30" s="40" t="s">
        <v>35</v>
      </c>
      <c r="B30" s="77" t="s">
        <v>23</v>
      </c>
      <c r="C30" s="54">
        <f>SUM(G30,I30,K30)</f>
        <v>38</v>
      </c>
      <c r="D30" s="78">
        <v>44</v>
      </c>
      <c r="E30" s="82"/>
      <c r="F30" s="78"/>
      <c r="G30" s="79">
        <v>13</v>
      </c>
      <c r="H30" s="55">
        <v>17</v>
      </c>
      <c r="I30" s="79">
        <v>25</v>
      </c>
      <c r="J30" s="55">
        <v>27</v>
      </c>
      <c r="K30" s="79"/>
      <c r="L30" s="78"/>
    </row>
    <row r="31" spans="1:12" ht="12.75">
      <c r="A31" s="48" t="s">
        <v>36</v>
      </c>
      <c r="B31" s="48"/>
      <c r="C31" s="50"/>
      <c r="D31" s="83"/>
      <c r="E31" s="56">
        <f>SUM(G31,I31,K31)</f>
        <v>1839935</v>
      </c>
      <c r="F31" s="56">
        <v>2070678</v>
      </c>
      <c r="G31" s="56">
        <v>857421</v>
      </c>
      <c r="H31" s="56">
        <v>931903</v>
      </c>
      <c r="I31" s="56">
        <v>982514</v>
      </c>
      <c r="J31" s="56">
        <v>1138775</v>
      </c>
      <c r="K31" s="56"/>
      <c r="L31" s="83"/>
    </row>
    <row r="32" spans="1:12" ht="12.75">
      <c r="A32" s="40" t="s">
        <v>37</v>
      </c>
      <c r="B32" s="77" t="s">
        <v>23</v>
      </c>
      <c r="C32" s="54">
        <f>SUM(G32,I32,K32)</f>
        <v>98</v>
      </c>
      <c r="D32" s="84">
        <v>108</v>
      </c>
      <c r="E32" s="84"/>
      <c r="F32" s="78"/>
      <c r="G32" s="79">
        <v>54</v>
      </c>
      <c r="H32" s="55">
        <v>59</v>
      </c>
      <c r="I32" s="79">
        <v>43</v>
      </c>
      <c r="J32" s="55">
        <v>45</v>
      </c>
      <c r="K32" s="79">
        <v>1</v>
      </c>
      <c r="L32" s="55">
        <v>4</v>
      </c>
    </row>
    <row r="33" spans="1:12" ht="12.75">
      <c r="A33" s="48" t="s">
        <v>38</v>
      </c>
      <c r="B33" s="48"/>
      <c r="C33" s="50"/>
      <c r="D33" s="85"/>
      <c r="E33" s="56">
        <f>SUM(G33,I33,K33)</f>
        <v>771762</v>
      </c>
      <c r="F33" s="56">
        <v>948749</v>
      </c>
      <c r="G33" s="56">
        <v>333934</v>
      </c>
      <c r="H33" s="56">
        <v>450776</v>
      </c>
      <c r="I33" s="56">
        <v>411110</v>
      </c>
      <c r="J33" s="56">
        <v>433926</v>
      </c>
      <c r="K33" s="56">
        <v>26718</v>
      </c>
      <c r="L33" s="56">
        <v>64047</v>
      </c>
    </row>
    <row r="34" spans="1:12" ht="12.75">
      <c r="A34" s="40" t="s">
        <v>39</v>
      </c>
      <c r="B34" s="77" t="s">
        <v>23</v>
      </c>
      <c r="C34" s="54">
        <f>SUM(G34,I34,K34)</f>
        <v>27</v>
      </c>
      <c r="D34" s="78">
        <v>27</v>
      </c>
      <c r="E34" s="79"/>
      <c r="F34" s="55"/>
      <c r="G34" s="79">
        <v>5</v>
      </c>
      <c r="H34" s="55">
        <v>4</v>
      </c>
      <c r="I34" s="79">
        <v>22</v>
      </c>
      <c r="J34" s="55">
        <v>22</v>
      </c>
      <c r="K34" s="79"/>
      <c r="L34" s="55">
        <v>1</v>
      </c>
    </row>
    <row r="35" spans="1:12" ht="12.75">
      <c r="A35" s="48" t="s">
        <v>40</v>
      </c>
      <c r="B35" s="48"/>
      <c r="C35" s="50"/>
      <c r="D35" s="83"/>
      <c r="E35" s="56">
        <f>SUM(G35,I35,K35)</f>
        <v>334840</v>
      </c>
      <c r="F35" s="56">
        <v>334805</v>
      </c>
      <c r="G35" s="56">
        <v>126112</v>
      </c>
      <c r="H35" s="56">
        <v>48612</v>
      </c>
      <c r="I35" s="56">
        <v>208728</v>
      </c>
      <c r="J35" s="56">
        <v>208693</v>
      </c>
      <c r="K35" s="56"/>
      <c r="L35" s="56">
        <v>77500</v>
      </c>
    </row>
    <row r="36" spans="1:12" ht="12.75">
      <c r="A36" s="86" t="s">
        <v>41</v>
      </c>
      <c r="B36" s="77" t="s">
        <v>23</v>
      </c>
      <c r="C36" s="54">
        <f>SUM(G36,I36,K36)</f>
        <v>59</v>
      </c>
      <c r="D36" s="78">
        <v>61</v>
      </c>
      <c r="E36" s="82"/>
      <c r="F36" s="78"/>
      <c r="G36" s="79">
        <v>10</v>
      </c>
      <c r="H36" s="55">
        <v>12</v>
      </c>
      <c r="I36" s="79">
        <v>49</v>
      </c>
      <c r="J36" s="55">
        <v>49</v>
      </c>
      <c r="K36" s="79"/>
      <c r="L36" s="55"/>
    </row>
    <row r="37" spans="1:12" ht="12.75">
      <c r="A37" s="87" t="s">
        <v>42</v>
      </c>
      <c r="B37" s="48"/>
      <c r="C37" s="50"/>
      <c r="D37" s="83"/>
      <c r="E37" s="56">
        <f>SUM(G37,I37,K37)</f>
        <v>376783</v>
      </c>
      <c r="F37" s="56">
        <v>418938</v>
      </c>
      <c r="G37" s="56">
        <v>75336</v>
      </c>
      <c r="H37" s="56">
        <v>112747</v>
      </c>
      <c r="I37" s="56">
        <v>301447</v>
      </c>
      <c r="J37" s="56">
        <v>306191</v>
      </c>
      <c r="K37" s="56"/>
      <c r="L37" s="83"/>
    </row>
    <row r="38" spans="1:12" ht="12.75">
      <c r="A38" s="40" t="s">
        <v>28</v>
      </c>
      <c r="B38" s="40"/>
      <c r="C38" s="57">
        <f>SUM(C26:C36)</f>
        <v>397</v>
      </c>
      <c r="D38" s="58">
        <f>SUM(D26:D37)</f>
        <v>461</v>
      </c>
      <c r="E38" s="57"/>
      <c r="F38" s="88"/>
      <c r="G38" s="59">
        <f>SUM(G26,G28,G30,G32,G34,G36)</f>
        <v>190</v>
      </c>
      <c r="H38" s="60">
        <v>235</v>
      </c>
      <c r="I38" s="59">
        <f>SUM(I26,I28,I30,I32,I34,I36)</f>
        <v>192</v>
      </c>
      <c r="J38" s="89">
        <v>191</v>
      </c>
      <c r="K38" s="59">
        <f>SUM(K26,K28,K30,K32,K34,K36)</f>
        <v>15</v>
      </c>
      <c r="L38" s="60">
        <v>35</v>
      </c>
    </row>
    <row r="39" spans="1:12" ht="12.75">
      <c r="A39" s="48" t="s">
        <v>29</v>
      </c>
      <c r="B39" s="48"/>
      <c r="C39" s="63"/>
      <c r="D39" s="90"/>
      <c r="E39" s="63">
        <f>SUM(E27,E29,E31,E33,E35,E37)</f>
        <v>13007432</v>
      </c>
      <c r="F39" s="63">
        <v>17457886</v>
      </c>
      <c r="G39" s="63">
        <f>SUM(G27,G29,G31,G33,G35,G37)</f>
        <v>7691365</v>
      </c>
      <c r="H39" s="63">
        <v>10801882</v>
      </c>
      <c r="I39" s="63">
        <f>SUM(I27,I29,I31,I33,I35,I37)</f>
        <v>3005441</v>
      </c>
      <c r="J39" s="63">
        <v>2770052</v>
      </c>
      <c r="K39" s="63">
        <f>SUM(K27,K29,K31,K33,K35,K37)</f>
        <v>2310626</v>
      </c>
      <c r="L39" s="63">
        <v>3885952</v>
      </c>
    </row>
    <row r="40" spans="1:12" ht="12.75">
      <c r="A40" s="1"/>
      <c r="B40" s="1"/>
      <c r="C40" s="91"/>
      <c r="D40" s="92"/>
      <c r="E40" s="93"/>
      <c r="F40" s="93"/>
      <c r="G40" s="93"/>
      <c r="H40" s="93"/>
      <c r="I40" s="93"/>
      <c r="J40" s="93"/>
      <c r="K40" s="93"/>
      <c r="L40" s="94"/>
    </row>
    <row r="41" spans="1:12" ht="12.75">
      <c r="A41" s="69" t="s">
        <v>43</v>
      </c>
      <c r="B41" s="70"/>
      <c r="C41" s="71"/>
      <c r="D41" s="72"/>
      <c r="E41" s="72"/>
      <c r="F41" s="72"/>
      <c r="G41" s="72"/>
      <c r="H41" s="72"/>
      <c r="I41" s="72"/>
      <c r="J41" s="72"/>
      <c r="K41" s="72"/>
      <c r="L41" s="95"/>
    </row>
    <row r="42" spans="1:12" ht="12.75">
      <c r="A42" s="73" t="s">
        <v>44</v>
      </c>
      <c r="B42" s="74"/>
      <c r="C42" s="75"/>
      <c r="D42" s="76"/>
      <c r="E42" s="76"/>
      <c r="F42" s="76"/>
      <c r="G42" s="76"/>
      <c r="H42" s="76"/>
      <c r="I42" s="76"/>
      <c r="J42" s="76"/>
      <c r="K42" s="76"/>
      <c r="L42" s="96"/>
    </row>
    <row r="43" spans="1:12" ht="12.75">
      <c r="A43" s="40" t="s">
        <v>45</v>
      </c>
      <c r="B43" s="77" t="s">
        <v>26</v>
      </c>
      <c r="C43" s="54">
        <f>SUM(G43,I43,L43)</f>
        <v>4</v>
      </c>
      <c r="D43" s="97">
        <v>4</v>
      </c>
      <c r="E43" s="98"/>
      <c r="F43" s="99"/>
      <c r="G43" s="100">
        <v>1</v>
      </c>
      <c r="H43" s="99">
        <v>1</v>
      </c>
      <c r="I43" s="98">
        <v>3</v>
      </c>
      <c r="J43" s="99">
        <v>3</v>
      </c>
      <c r="K43" s="98"/>
      <c r="L43" s="98"/>
    </row>
    <row r="44" spans="1:12" ht="12.75">
      <c r="A44" s="48"/>
      <c r="B44" s="48"/>
      <c r="C44" s="50"/>
      <c r="D44" s="101"/>
      <c r="E44" s="102">
        <f>SUM(G44,I44,L44)</f>
        <v>199493</v>
      </c>
      <c r="F44" s="102">
        <v>199493</v>
      </c>
      <c r="G44" s="103">
        <v>63075</v>
      </c>
      <c r="H44" s="102">
        <v>63075</v>
      </c>
      <c r="I44" s="102">
        <v>136418</v>
      </c>
      <c r="J44" s="102">
        <v>136418</v>
      </c>
      <c r="K44" s="102"/>
      <c r="L44" s="102"/>
    </row>
    <row r="45" spans="1:12" ht="12.75">
      <c r="A45" s="40" t="s">
        <v>46</v>
      </c>
      <c r="B45" s="104" t="s">
        <v>23</v>
      </c>
      <c r="C45" s="54">
        <f>SUM(G45,I45,L45)</f>
        <v>8</v>
      </c>
      <c r="D45" s="78">
        <v>9</v>
      </c>
      <c r="E45" s="79"/>
      <c r="F45" s="55"/>
      <c r="G45" s="79">
        <v>1</v>
      </c>
      <c r="H45" s="55">
        <v>1</v>
      </c>
      <c r="I45" s="79">
        <v>7</v>
      </c>
      <c r="J45" s="55">
        <v>8</v>
      </c>
      <c r="K45" s="79"/>
      <c r="L45" s="79"/>
    </row>
    <row r="46" spans="1:12" ht="12.75">
      <c r="A46" s="48" t="s">
        <v>47</v>
      </c>
      <c r="B46" s="105"/>
      <c r="C46" s="50"/>
      <c r="D46" s="83"/>
      <c r="E46" s="56">
        <f>SUM(G46,I46,L46)</f>
        <v>504572</v>
      </c>
      <c r="F46" s="56">
        <v>534874</v>
      </c>
      <c r="G46" s="56">
        <v>280600</v>
      </c>
      <c r="H46" s="56">
        <v>280600</v>
      </c>
      <c r="I46" s="56">
        <v>223972</v>
      </c>
      <c r="J46" s="56">
        <v>254274</v>
      </c>
      <c r="K46" s="56"/>
      <c r="L46" s="56"/>
    </row>
    <row r="47" spans="1:12" ht="12.75">
      <c r="A47" s="40" t="s">
        <v>48</v>
      </c>
      <c r="B47" s="106" t="s">
        <v>26</v>
      </c>
      <c r="C47" s="5">
        <f>SUM(G47,I47,L47)</f>
        <v>5</v>
      </c>
      <c r="D47" s="107">
        <v>5</v>
      </c>
      <c r="E47" s="82"/>
      <c r="F47" s="78"/>
      <c r="G47" s="79"/>
      <c r="H47" s="78"/>
      <c r="I47" s="79">
        <v>5</v>
      </c>
      <c r="J47" s="55">
        <v>5</v>
      </c>
      <c r="K47" s="43"/>
      <c r="L47" s="43"/>
    </row>
    <row r="48" spans="1:12" ht="12.75">
      <c r="A48" s="48" t="s">
        <v>49</v>
      </c>
      <c r="B48" s="48"/>
      <c r="C48" s="50"/>
      <c r="D48" s="108"/>
      <c r="E48" s="56">
        <f>SUM(G48,I48,L48)</f>
        <v>10260</v>
      </c>
      <c r="F48" s="56">
        <v>10260</v>
      </c>
      <c r="G48" s="56"/>
      <c r="H48" s="56"/>
      <c r="I48" s="56">
        <v>10260</v>
      </c>
      <c r="J48" s="56">
        <v>10260</v>
      </c>
      <c r="K48" s="50"/>
      <c r="L48" s="50"/>
    </row>
    <row r="49" spans="1:12" ht="12.75">
      <c r="A49" s="40" t="s">
        <v>28</v>
      </c>
      <c r="B49" s="40"/>
      <c r="C49" s="57">
        <f>SUM(C43:C48)</f>
        <v>17</v>
      </c>
      <c r="D49" s="58">
        <f>SUM(D43:D48)</f>
        <v>18</v>
      </c>
      <c r="E49" s="57"/>
      <c r="F49" s="88"/>
      <c r="G49" s="59">
        <f>SUM(G43,G45,G47)</f>
        <v>2</v>
      </c>
      <c r="H49" s="89">
        <v>2</v>
      </c>
      <c r="I49" s="59">
        <f>SUM(I43,I45,I47)</f>
        <v>15</v>
      </c>
      <c r="J49" s="60">
        <v>16</v>
      </c>
      <c r="K49" s="59">
        <f>SUM(K43,K45,K47)</f>
        <v>0</v>
      </c>
      <c r="L49" s="59">
        <f>SUM(L43,L45,L47)</f>
        <v>0</v>
      </c>
    </row>
    <row r="50" spans="1:12" ht="12.75">
      <c r="A50" s="48" t="s">
        <v>29</v>
      </c>
      <c r="B50" s="48"/>
      <c r="C50" s="63"/>
      <c r="D50" s="90"/>
      <c r="E50" s="63">
        <f>SUM(E44,E46,E48)</f>
        <v>714325</v>
      </c>
      <c r="F50" s="63">
        <v>744627</v>
      </c>
      <c r="G50" s="63">
        <f>SUM(G44,G46,G48)</f>
        <v>343675</v>
      </c>
      <c r="H50" s="63">
        <v>343675</v>
      </c>
      <c r="I50" s="63">
        <f>SUM(I44,I46,I48)</f>
        <v>370650</v>
      </c>
      <c r="J50" s="63">
        <v>400952</v>
      </c>
      <c r="K50" s="63">
        <f>SUM(K44,K46,K48)</f>
        <v>0</v>
      </c>
      <c r="L50" s="63">
        <f>SUM(L44,L46,L48)</f>
        <v>0</v>
      </c>
    </row>
  </sheetData>
  <mergeCells count="14">
    <mergeCell ref="C7:D7"/>
    <mergeCell ref="E7:F7"/>
    <mergeCell ref="C8:D8"/>
    <mergeCell ref="C9:D9"/>
    <mergeCell ref="K5:L5"/>
    <mergeCell ref="C6:D6"/>
    <mergeCell ref="E6:F6"/>
    <mergeCell ref="G6:H6"/>
    <mergeCell ref="I6:J6"/>
    <mergeCell ref="K6:L6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olecko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mk</cp:lastModifiedBy>
  <dcterms:created xsi:type="dcterms:W3CDTF">2004-11-15T08:39:45Z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