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emonty 2004-2006" sheetId="1" r:id="rId1"/>
    <sheet name="Arkusz2" sheetId="2" r:id="rId2"/>
    <sheet name="Arkusz3" sheetId="3" r:id="rId3"/>
    <sheet name="Arkusz4" sheetId="4" r:id="rId4"/>
  </sheets>
  <definedNames>
    <definedName name="_xlnm.Print_Area" localSheetId="0">'Remonty 2004-2006'!$A$1:$G$95</definedName>
  </definedNames>
  <calcPr fullCalcOnLoad="1"/>
</workbook>
</file>

<file path=xl/sharedStrings.xml><?xml version="1.0" encoding="utf-8"?>
<sst xmlns="http://schemas.openxmlformats.org/spreadsheetml/2006/main" count="113" uniqueCount="101">
  <si>
    <t>Placówka</t>
  </si>
  <si>
    <t>Lp.</t>
  </si>
  <si>
    <t>Potrzeby określone przez dyrektora</t>
  </si>
  <si>
    <t>placówki oraz organ prowadzący</t>
  </si>
  <si>
    <t>rok planowanej inwestycji - remontu</t>
  </si>
  <si>
    <t>1.</t>
  </si>
  <si>
    <t>wartość</t>
  </si>
  <si>
    <t>c) wykonanie stolarki drzwiowej</t>
  </si>
  <si>
    <t>d) remont łazienek uczniowskich</t>
  </si>
  <si>
    <t>2.</t>
  </si>
  <si>
    <t>3.</t>
  </si>
  <si>
    <t>a) wymiana czterech okien</t>
  </si>
  <si>
    <t>4.</t>
  </si>
  <si>
    <t>5.</t>
  </si>
  <si>
    <t>a) wymiana okiem w salach lekc. 20 szt.</t>
  </si>
  <si>
    <t>b) remont pokrycia dachowego</t>
  </si>
  <si>
    <t>c) wymiana drzwi wejściowych</t>
  </si>
  <si>
    <t>6.</t>
  </si>
  <si>
    <t>a) remont przebieralni</t>
  </si>
  <si>
    <t xml:space="preserve">c) malowanie wszystkich pomieszczeń szk. </t>
  </si>
  <si>
    <t xml:space="preserve">  sąsiadującej z nią auli</t>
  </si>
  <si>
    <t>7.</t>
  </si>
  <si>
    <t>a) wymiana okien - 18 szt.</t>
  </si>
  <si>
    <t>b) wymiana podłóg</t>
  </si>
  <si>
    <t>8.</t>
  </si>
  <si>
    <t>a) remont sanitariatów</t>
  </si>
  <si>
    <t>b) dokończenie wymiany oświetlenia</t>
  </si>
  <si>
    <t>d) wymiana okien - 46 szt.</t>
  </si>
  <si>
    <t>e) kapitalny remont dachu</t>
  </si>
  <si>
    <t>f) wymiana grzejników c.o.</t>
  </si>
  <si>
    <t xml:space="preserve">g) ocieplenie budynku </t>
  </si>
  <si>
    <t>9.</t>
  </si>
  <si>
    <t>a) wymiana okien - 46 szt.</t>
  </si>
  <si>
    <t>b) remont dachu</t>
  </si>
  <si>
    <t>c) remont sanitariatów</t>
  </si>
  <si>
    <t>d) wymiana drzwi wejściowych</t>
  </si>
  <si>
    <t xml:space="preserve">10. </t>
  </si>
  <si>
    <t>a) wymiana okien</t>
  </si>
  <si>
    <t>b) wymiana płytek chodnikowych  350 m2</t>
  </si>
  <si>
    <t>d) cyklinowanie i lakierowanie trzech sal</t>
  </si>
  <si>
    <t>e) ocieplenie budynku z odnowieniem elewacji</t>
  </si>
  <si>
    <t>f) remont ogrodzenia</t>
  </si>
  <si>
    <t>Razem</t>
  </si>
  <si>
    <t>Ogółem inwestycje i remonty</t>
  </si>
  <si>
    <t>x</t>
  </si>
  <si>
    <t>Uwagi</t>
  </si>
  <si>
    <t>we współpr.</t>
  </si>
  <si>
    <t>z PEFON</t>
  </si>
  <si>
    <t>b) remont gabinetu stomatologicznego</t>
  </si>
  <si>
    <t>c) remont dachów na 2 budynkach szkolnych</t>
  </si>
  <si>
    <t>e) wymiana drzwi wejściowych - 5 szt.</t>
  </si>
  <si>
    <t xml:space="preserve">f) remont posadzki w szatni </t>
  </si>
  <si>
    <t>g) remont podłóg w salach lekcyjnych</t>
  </si>
  <si>
    <t xml:space="preserve">h) remont pomieszczenia świetlicy oraz </t>
  </si>
  <si>
    <t>i) naprawa dachu</t>
  </si>
  <si>
    <t xml:space="preserve">    i poziomej fundamentów </t>
  </si>
  <si>
    <t xml:space="preserve">    blacharską oraz remont izolacji pionowej</t>
  </si>
  <si>
    <t xml:space="preserve">a) wykonanie nowej elewacji wraz z obróbką  </t>
  </si>
  <si>
    <t>b) malowanie korytarzy i sal oraz remont szatni</t>
  </si>
  <si>
    <t xml:space="preserve">    szkolnej</t>
  </si>
  <si>
    <t xml:space="preserve">    techn. dla osób niepełnospr.</t>
  </si>
  <si>
    <t xml:space="preserve">   nawierzchni placu szkolnego 400m2</t>
  </si>
  <si>
    <t>a) wykonanie boiska oraz ogrodzenie posesji szkoły</t>
  </si>
  <si>
    <t>a) przygotowanie dokumentacji i budowa sali</t>
  </si>
  <si>
    <t xml:space="preserve">    gimnastycznej</t>
  </si>
  <si>
    <t>d) remont schodów i placu przy budynku wielofunkc.</t>
  </si>
  <si>
    <t>b) wymiana tablic rozdzielczych pionów zasilających</t>
  </si>
  <si>
    <t xml:space="preserve">    i innych zabezpieczeń szkolnych sieci elektrycznych</t>
  </si>
  <si>
    <t xml:space="preserve">d) remont alejki wjazdowej od bramy do głównego </t>
  </si>
  <si>
    <t xml:space="preserve">    wejścia szkoły</t>
  </si>
  <si>
    <t>c) wylanie nowej płyty betonowej wraz z izolacją</t>
  </si>
  <si>
    <t xml:space="preserve">    poziomą magazynu opałowego</t>
  </si>
  <si>
    <t>Plan inwestycji i remontów placówek oświatowych na lata 2004 - 2006</t>
  </si>
  <si>
    <t>d) malowanie pomieszczeń szkolnych</t>
  </si>
  <si>
    <t xml:space="preserve">e) adaptacja pomieszczenia piwnicznego na Szkolny </t>
  </si>
  <si>
    <t xml:space="preserve">    Klub Młodzieżowy</t>
  </si>
  <si>
    <t>e) wymiana siatki ogrodzeniowej i modernizacja ogrodzenia</t>
  </si>
  <si>
    <t xml:space="preserve">h) doprowadzenie do łazienek, stołówki i pokoju naucz. </t>
  </si>
  <si>
    <t xml:space="preserve">    ciepłej wody z kotłowni</t>
  </si>
  <si>
    <t>i) dokończenie ogrodzenia posesji</t>
  </si>
  <si>
    <t>f) adaptacja pomieszczeń mieszkalnych znajdujących się w budynku szkoły na salę dydaktyczną</t>
  </si>
  <si>
    <t>ł) naprawa nawierzchni asfaltowej boiska</t>
  </si>
  <si>
    <t>m) naprawa i uzepełnienie ogrodzenia posesji szkoły</t>
  </si>
  <si>
    <t>e) wyk. podjazdów oraz zainstalowanie urządzeń</t>
  </si>
  <si>
    <t>f) remont sali gimnastycznej</t>
  </si>
  <si>
    <t>g) wymiana parkietu na tarket (korytarze szkolne)</t>
  </si>
  <si>
    <t>h) wymiana instalacji centralnego ogrzewania</t>
  </si>
  <si>
    <t>i) remont kapitalny szatni</t>
  </si>
  <si>
    <t>j) wymiana instalacji elektrycznej</t>
  </si>
  <si>
    <t xml:space="preserve">k) ułożenie polbruku przed wejściem 100m2 </t>
  </si>
  <si>
    <t>l) wymiana płytek chodnikowych i utwardzenie</t>
  </si>
  <si>
    <t>Szkoła Podstawowa                       w Gąskach</t>
  </si>
  <si>
    <t>Gimnazjum                                       Nr 1</t>
  </si>
  <si>
    <t>Gimnazjum                                                 Nr 2</t>
  </si>
  <si>
    <t xml:space="preserve">Gimnazjum                                          w Kijewie </t>
  </si>
  <si>
    <t>Zespół Szkół                                    w Judzikach</t>
  </si>
  <si>
    <t>Zespół Szkół                                    w Babkach Ol.</t>
  </si>
  <si>
    <t>Szkoła Podstawowa                       Nr 1</t>
  </si>
  <si>
    <t xml:space="preserve">      Szkoła Podstawowa                               Nr 3</t>
  </si>
  <si>
    <t>Szkoła Podstawowa                            Nr 4</t>
  </si>
  <si>
    <t xml:space="preserve">Przedszkole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</si>
</sst>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18"/>
      <name val="Arial CE"/>
      <family val="2"/>
    </font>
    <font>
      <b/>
      <i/>
      <sz val="16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3" fontId="1" fillId="3" borderId="7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3" borderId="11" xfId="0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" borderId="13" xfId="0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workbookViewId="0" topLeftCell="A81">
      <selection activeCell="H19" sqref="H19"/>
    </sheetView>
  </sheetViews>
  <sheetFormatPr defaultColWidth="9.00390625" defaultRowHeight="12.75"/>
  <cols>
    <col min="1" max="1" width="3.125" style="0" customWidth="1"/>
    <col min="2" max="2" width="22.75390625" style="0" customWidth="1"/>
    <col min="3" max="3" width="41.875" style="0" customWidth="1"/>
    <col min="4" max="4" width="12.375" style="0" customWidth="1"/>
    <col min="5" max="5" width="12.875" style="0" customWidth="1"/>
    <col min="6" max="6" width="11.875" style="0" customWidth="1"/>
    <col min="7" max="7" width="10.25390625" style="0" customWidth="1"/>
  </cols>
  <sheetData>
    <row r="1" spans="1:7" ht="20.25">
      <c r="A1" s="55" t="s">
        <v>72</v>
      </c>
      <c r="B1" s="55"/>
      <c r="C1" s="55"/>
      <c r="D1" s="55"/>
      <c r="E1" s="55"/>
      <c r="F1" s="55"/>
      <c r="G1" s="56"/>
    </row>
    <row r="2" spans="1:7" ht="12.75">
      <c r="A2" s="49"/>
      <c r="B2" s="49"/>
      <c r="C2" s="49"/>
      <c r="D2" s="49"/>
      <c r="E2" s="49"/>
      <c r="F2" s="49"/>
      <c r="G2" s="49"/>
    </row>
    <row r="3" spans="1:7" ht="12.75" customHeight="1">
      <c r="A3" s="3"/>
      <c r="B3" s="4"/>
      <c r="C3" s="5" t="s">
        <v>2</v>
      </c>
      <c r="D3" s="72" t="s">
        <v>4</v>
      </c>
      <c r="E3" s="72"/>
      <c r="F3" s="73"/>
      <c r="G3" s="69" t="s">
        <v>45</v>
      </c>
    </row>
    <row r="4" spans="1:7" ht="12.75">
      <c r="A4" s="51" t="s">
        <v>1</v>
      </c>
      <c r="B4" s="50" t="s">
        <v>0</v>
      </c>
      <c r="C4" s="8" t="s">
        <v>3</v>
      </c>
      <c r="D4" s="9">
        <v>2004</v>
      </c>
      <c r="E4" s="10">
        <v>2005</v>
      </c>
      <c r="F4" s="10">
        <v>2006</v>
      </c>
      <c r="G4" s="70"/>
    </row>
    <row r="5" spans="1:7" ht="18.75" customHeight="1">
      <c r="A5" s="11"/>
      <c r="B5" s="12"/>
      <c r="C5" s="13"/>
      <c r="D5" s="8" t="s">
        <v>6</v>
      </c>
      <c r="E5" s="7" t="s">
        <v>6</v>
      </c>
      <c r="F5" s="7" t="s">
        <v>6</v>
      </c>
      <c r="G5" s="71"/>
    </row>
    <row r="6" spans="1:7" ht="12.75">
      <c r="A6" s="62" t="s">
        <v>5</v>
      </c>
      <c r="B6" s="59" t="s">
        <v>97</v>
      </c>
      <c r="C6" s="6" t="s">
        <v>57</v>
      </c>
      <c r="D6" s="14"/>
      <c r="E6" s="14">
        <v>181000</v>
      </c>
      <c r="F6" s="14"/>
      <c r="G6" s="6"/>
    </row>
    <row r="7" spans="1:7" ht="12.75">
      <c r="A7" s="63"/>
      <c r="B7" s="60"/>
      <c r="C7" s="2" t="s">
        <v>56</v>
      </c>
      <c r="D7" s="15"/>
      <c r="E7" s="15"/>
      <c r="F7" s="15"/>
      <c r="G7" s="2"/>
    </row>
    <row r="8" spans="1:7" ht="12.75">
      <c r="A8" s="63"/>
      <c r="B8" s="60"/>
      <c r="C8" s="2" t="s">
        <v>55</v>
      </c>
      <c r="D8" s="15"/>
      <c r="E8" s="15"/>
      <c r="F8" s="15"/>
      <c r="G8" s="2"/>
    </row>
    <row r="9" spans="1:7" ht="12.75">
      <c r="A9" s="63"/>
      <c r="B9" s="60"/>
      <c r="C9" s="6" t="s">
        <v>58</v>
      </c>
      <c r="D9" s="53">
        <v>10000</v>
      </c>
      <c r="E9" s="14">
        <v>10000</v>
      </c>
      <c r="F9" s="14">
        <v>10000</v>
      </c>
      <c r="G9" s="6"/>
    </row>
    <row r="10" spans="1:7" ht="12.75">
      <c r="A10" s="63"/>
      <c r="B10" s="60"/>
      <c r="C10" s="12" t="s">
        <v>59</v>
      </c>
      <c r="D10" s="31"/>
      <c r="E10" s="16"/>
      <c r="F10" s="16"/>
      <c r="G10" s="12"/>
    </row>
    <row r="11" spans="1:7" ht="12.75">
      <c r="A11" s="63"/>
      <c r="B11" s="60"/>
      <c r="C11" s="12" t="s">
        <v>7</v>
      </c>
      <c r="D11" s="31">
        <v>10000</v>
      </c>
      <c r="E11" s="16"/>
      <c r="F11" s="16"/>
      <c r="G11" s="12"/>
    </row>
    <row r="12" spans="1:7" ht="12.75">
      <c r="A12" s="63"/>
      <c r="B12" s="60"/>
      <c r="C12" s="17" t="s">
        <v>8</v>
      </c>
      <c r="D12" s="54">
        <v>12000</v>
      </c>
      <c r="E12" s="18"/>
      <c r="F12" s="18"/>
      <c r="G12" s="17"/>
    </row>
    <row r="13" spans="1:7" ht="12.75">
      <c r="A13" s="63"/>
      <c r="B13" s="60"/>
      <c r="C13" s="6" t="s">
        <v>83</v>
      </c>
      <c r="D13" s="53">
        <v>5000</v>
      </c>
      <c r="E13" s="21"/>
      <c r="F13" s="14"/>
      <c r="G13" s="6" t="s">
        <v>46</v>
      </c>
    </row>
    <row r="14" spans="1:7" ht="12.75">
      <c r="A14" s="63"/>
      <c r="B14" s="60"/>
      <c r="C14" s="12" t="s">
        <v>60</v>
      </c>
      <c r="D14" s="31"/>
      <c r="E14" s="20"/>
      <c r="F14" s="16"/>
      <c r="G14" s="12" t="s">
        <v>47</v>
      </c>
    </row>
    <row r="15" spans="1:7" ht="12.75">
      <c r="A15" s="63"/>
      <c r="B15" s="60"/>
      <c r="C15" s="17" t="s">
        <v>84</v>
      </c>
      <c r="D15" s="54">
        <v>52000</v>
      </c>
      <c r="E15" s="22"/>
      <c r="F15" s="18"/>
      <c r="G15" s="17"/>
    </row>
    <row r="16" spans="1:7" ht="12.75">
      <c r="A16" s="63"/>
      <c r="B16" s="60"/>
      <c r="C16" s="17" t="s">
        <v>85</v>
      </c>
      <c r="D16" s="54">
        <v>10000</v>
      </c>
      <c r="E16" s="22">
        <v>10000</v>
      </c>
      <c r="F16" s="18">
        <v>10000</v>
      </c>
      <c r="G16" s="17"/>
    </row>
    <row r="17" spans="1:7" ht="12.75">
      <c r="A17" s="63"/>
      <c r="B17" s="60"/>
      <c r="C17" s="17" t="s">
        <v>86</v>
      </c>
      <c r="D17" s="54">
        <v>20000</v>
      </c>
      <c r="E17" s="22">
        <v>20000</v>
      </c>
      <c r="F17" s="18">
        <v>20000</v>
      </c>
      <c r="G17" s="17"/>
    </row>
    <row r="18" spans="1:7" ht="12.75">
      <c r="A18" s="63"/>
      <c r="B18" s="60"/>
      <c r="C18" s="17" t="s">
        <v>87</v>
      </c>
      <c r="D18" s="54"/>
      <c r="E18" s="22">
        <v>15000</v>
      </c>
      <c r="F18" s="18"/>
      <c r="G18" s="17"/>
    </row>
    <row r="19" spans="1:7" ht="12.75">
      <c r="A19" s="63"/>
      <c r="B19" s="60"/>
      <c r="C19" s="17" t="s">
        <v>88</v>
      </c>
      <c r="D19" s="54">
        <v>10000</v>
      </c>
      <c r="E19" s="22">
        <v>10000</v>
      </c>
      <c r="F19" s="18">
        <v>10000</v>
      </c>
      <c r="G19" s="17"/>
    </row>
    <row r="20" spans="1:7" ht="12.75">
      <c r="A20" s="63"/>
      <c r="B20" s="60"/>
      <c r="C20" s="17" t="s">
        <v>89</v>
      </c>
      <c r="D20" s="54"/>
      <c r="E20" s="22"/>
      <c r="F20" s="18">
        <v>5000</v>
      </c>
      <c r="G20" s="17"/>
    </row>
    <row r="21" spans="1:7" ht="12.75">
      <c r="A21" s="63"/>
      <c r="B21" s="60"/>
      <c r="C21" s="23" t="s">
        <v>90</v>
      </c>
      <c r="D21" s="53"/>
      <c r="E21" s="14">
        <v>20000</v>
      </c>
      <c r="F21" s="24"/>
      <c r="G21" s="6"/>
    </row>
    <row r="22" spans="1:7" ht="12.75">
      <c r="A22" s="63"/>
      <c r="B22" s="60"/>
      <c r="C22" s="11" t="s">
        <v>61</v>
      </c>
      <c r="D22" s="31"/>
      <c r="E22" s="16"/>
      <c r="F22" s="25"/>
      <c r="G22" s="12"/>
    </row>
    <row r="23" spans="1:7" ht="12.75">
      <c r="A23" s="63"/>
      <c r="B23" s="60"/>
      <c r="C23" s="17" t="s">
        <v>81</v>
      </c>
      <c r="D23" s="54"/>
      <c r="E23" s="18">
        <v>10000</v>
      </c>
      <c r="F23" s="18"/>
      <c r="G23" s="17"/>
    </row>
    <row r="24" spans="1:7" ht="12.75">
      <c r="A24" s="63"/>
      <c r="B24" s="60"/>
      <c r="C24" s="6" t="s">
        <v>82</v>
      </c>
      <c r="D24" s="14">
        <v>20000</v>
      </c>
      <c r="E24" s="14"/>
      <c r="F24" s="14"/>
      <c r="G24" s="17"/>
    </row>
    <row r="25" spans="1:7" ht="12.75">
      <c r="A25" s="64"/>
      <c r="B25" s="61"/>
      <c r="C25" s="32" t="s">
        <v>42</v>
      </c>
      <c r="D25" s="27">
        <f>SUM(D6:D24)</f>
        <v>149000</v>
      </c>
      <c r="E25" s="27">
        <f>SUM(E6:E24)</f>
        <v>276000</v>
      </c>
      <c r="F25" s="27">
        <f>SUM(F6:F24)</f>
        <v>55000</v>
      </c>
      <c r="G25" s="6"/>
    </row>
    <row r="26" spans="1:7" s="48" customFormat="1" ht="12.75">
      <c r="A26" s="33"/>
      <c r="B26" s="34"/>
      <c r="C26" s="35"/>
      <c r="D26" s="36"/>
      <c r="E26" s="36"/>
      <c r="F26" s="36"/>
      <c r="G26" s="34"/>
    </row>
    <row r="27" spans="1:7" ht="12.75" customHeight="1">
      <c r="A27" s="62" t="s">
        <v>9</v>
      </c>
      <c r="B27" s="59" t="s">
        <v>98</v>
      </c>
      <c r="C27" s="12" t="s">
        <v>62</v>
      </c>
      <c r="D27" s="31">
        <v>181000</v>
      </c>
      <c r="E27" s="31"/>
      <c r="F27" s="31"/>
      <c r="G27" s="2"/>
    </row>
    <row r="28" spans="1:7" ht="12.75">
      <c r="A28" s="64"/>
      <c r="B28" s="65"/>
      <c r="C28" s="37" t="s">
        <v>42</v>
      </c>
      <c r="D28" s="38">
        <f>SUM(D27:D27)</f>
        <v>181000</v>
      </c>
      <c r="E28" s="39"/>
      <c r="F28" s="39"/>
      <c r="G28" s="6"/>
    </row>
    <row r="29" spans="1:7" ht="12.75">
      <c r="A29" s="41"/>
      <c r="B29" s="47"/>
      <c r="C29" s="35"/>
      <c r="D29" s="36"/>
      <c r="E29" s="42"/>
      <c r="F29" s="42"/>
      <c r="G29" s="44"/>
    </row>
    <row r="30" spans="1:7" ht="12.75">
      <c r="A30" s="62" t="s">
        <v>10</v>
      </c>
      <c r="B30" s="59" t="s">
        <v>99</v>
      </c>
      <c r="C30" s="40" t="s">
        <v>11</v>
      </c>
      <c r="D30" s="31">
        <v>5000</v>
      </c>
      <c r="E30" s="31"/>
      <c r="F30" s="31"/>
      <c r="G30" s="12"/>
    </row>
    <row r="31" spans="1:7" ht="12.75">
      <c r="A31" s="64"/>
      <c r="B31" s="61"/>
      <c r="C31" s="9" t="s">
        <v>42</v>
      </c>
      <c r="D31" s="27">
        <v>5000</v>
      </c>
      <c r="E31" s="28"/>
      <c r="F31" s="29"/>
      <c r="G31" s="6"/>
    </row>
    <row r="32" spans="1:7" ht="12.75">
      <c r="A32" s="43"/>
      <c r="B32" s="35"/>
      <c r="C32" s="35"/>
      <c r="D32" s="36"/>
      <c r="E32" s="42"/>
      <c r="F32" s="42"/>
      <c r="G32" s="44"/>
    </row>
    <row r="33" spans="1:7" ht="12.75">
      <c r="A33" s="62" t="s">
        <v>12</v>
      </c>
      <c r="B33" s="59" t="s">
        <v>91</v>
      </c>
      <c r="C33" s="2" t="s">
        <v>63</v>
      </c>
      <c r="D33" s="15">
        <v>35000</v>
      </c>
      <c r="E33" s="19">
        <v>800000</v>
      </c>
      <c r="F33" s="15">
        <v>1000000</v>
      </c>
      <c r="G33" s="2"/>
    </row>
    <row r="34" spans="1:7" ht="12.75">
      <c r="A34" s="63"/>
      <c r="B34" s="60"/>
      <c r="C34" s="12" t="s">
        <v>64</v>
      </c>
      <c r="D34" s="16"/>
      <c r="E34" s="20"/>
      <c r="F34" s="16"/>
      <c r="G34" s="12"/>
    </row>
    <row r="35" spans="1:7" ht="12.75">
      <c r="A35" s="63"/>
      <c r="B35" s="60"/>
      <c r="C35" s="17" t="s">
        <v>48</v>
      </c>
      <c r="D35" s="18"/>
      <c r="E35" s="22"/>
      <c r="F35" s="18">
        <v>10000</v>
      </c>
      <c r="G35" s="17"/>
    </row>
    <row r="36" spans="1:7" ht="12.75">
      <c r="A36" s="63"/>
      <c r="B36" s="60"/>
      <c r="C36" s="2" t="s">
        <v>49</v>
      </c>
      <c r="D36" s="15">
        <v>10000</v>
      </c>
      <c r="E36" s="19"/>
      <c r="F36" s="15">
        <v>15000</v>
      </c>
      <c r="G36" s="17"/>
    </row>
    <row r="37" spans="1:7" ht="12.75">
      <c r="A37" s="63"/>
      <c r="B37" s="60"/>
      <c r="C37" s="6" t="s">
        <v>65</v>
      </c>
      <c r="D37" s="14">
        <v>10000</v>
      </c>
      <c r="E37" s="21"/>
      <c r="F37" s="14"/>
      <c r="G37" s="6"/>
    </row>
    <row r="38" spans="1:7" ht="12.75">
      <c r="A38" s="64"/>
      <c r="B38" s="61"/>
      <c r="C38" s="10" t="s">
        <v>42</v>
      </c>
      <c r="D38" s="27">
        <f>SUM(D33:D37)</f>
        <v>55000</v>
      </c>
      <c r="E38" s="27">
        <f>SUM(E33:E37)</f>
        <v>800000</v>
      </c>
      <c r="F38" s="27">
        <f>SUM(F33:F37)</f>
        <v>1025000</v>
      </c>
      <c r="G38" s="6"/>
    </row>
    <row r="39" spans="1:7" ht="12.75">
      <c r="A39" s="41"/>
      <c r="B39" s="44"/>
      <c r="C39" s="35"/>
      <c r="D39" s="36"/>
      <c r="E39" s="36"/>
      <c r="F39" s="36"/>
      <c r="G39" s="44"/>
    </row>
    <row r="40" spans="1:7" ht="12.75">
      <c r="A40" s="62" t="s">
        <v>13</v>
      </c>
      <c r="B40" s="59" t="s">
        <v>92</v>
      </c>
      <c r="C40" s="12" t="s">
        <v>14</v>
      </c>
      <c r="D40" s="16">
        <v>26000</v>
      </c>
      <c r="E40" s="16"/>
      <c r="F40" s="16"/>
      <c r="G40" s="12"/>
    </row>
    <row r="41" spans="1:7" ht="12.75">
      <c r="A41" s="63"/>
      <c r="B41" s="60"/>
      <c r="C41" s="17" t="s">
        <v>15</v>
      </c>
      <c r="D41" s="18">
        <v>11000</v>
      </c>
      <c r="E41" s="18"/>
      <c r="F41" s="18"/>
      <c r="G41" s="17"/>
    </row>
    <row r="42" spans="1:7" ht="12.75">
      <c r="A42" s="63"/>
      <c r="B42" s="60"/>
      <c r="C42" s="17" t="s">
        <v>16</v>
      </c>
      <c r="D42" s="18">
        <v>2500</v>
      </c>
      <c r="E42" s="18"/>
      <c r="F42" s="18"/>
      <c r="G42" s="17"/>
    </row>
    <row r="43" spans="1:7" ht="12.75">
      <c r="A43" s="63"/>
      <c r="B43" s="60"/>
      <c r="C43" s="6" t="s">
        <v>73</v>
      </c>
      <c r="D43" s="14"/>
      <c r="E43" s="14">
        <v>1000</v>
      </c>
      <c r="F43" s="14">
        <v>2000</v>
      </c>
      <c r="G43" s="6"/>
    </row>
    <row r="44" spans="1:7" ht="12.75">
      <c r="A44" s="63"/>
      <c r="B44" s="60"/>
      <c r="C44" s="6" t="s">
        <v>74</v>
      </c>
      <c r="D44" s="14"/>
      <c r="E44" s="14">
        <v>6000</v>
      </c>
      <c r="F44" s="14"/>
      <c r="G44" s="6"/>
    </row>
    <row r="45" spans="1:7" ht="12.75">
      <c r="A45" s="63"/>
      <c r="B45" s="60"/>
      <c r="C45" s="6" t="s">
        <v>75</v>
      </c>
      <c r="D45" s="14"/>
      <c r="E45" s="14"/>
      <c r="F45" s="14"/>
      <c r="G45" s="6"/>
    </row>
    <row r="46" spans="1:7" ht="12.75">
      <c r="A46" s="64"/>
      <c r="B46" s="61"/>
      <c r="C46" s="10" t="s">
        <v>42</v>
      </c>
      <c r="D46" s="27">
        <f>SUM(D40:D44)</f>
        <v>39500</v>
      </c>
      <c r="E46" s="27">
        <f>SUM(E40:E44)</f>
        <v>7000</v>
      </c>
      <c r="F46" s="27">
        <f>SUM(F40:F44)</f>
        <v>2000</v>
      </c>
      <c r="G46" s="6"/>
    </row>
    <row r="47" spans="1:7" ht="12.75">
      <c r="A47" s="41"/>
      <c r="B47" s="35"/>
      <c r="C47" s="35"/>
      <c r="D47" s="36"/>
      <c r="E47" s="36"/>
      <c r="F47" s="36"/>
      <c r="G47" s="44"/>
    </row>
    <row r="48" spans="1:7" ht="12.75">
      <c r="A48" s="62" t="s">
        <v>17</v>
      </c>
      <c r="B48" s="59" t="s">
        <v>93</v>
      </c>
      <c r="C48" s="12" t="s">
        <v>18</v>
      </c>
      <c r="D48" s="16">
        <v>2000</v>
      </c>
      <c r="E48" s="16"/>
      <c r="F48" s="16"/>
      <c r="G48" s="12"/>
    </row>
    <row r="49" spans="1:7" ht="12.75">
      <c r="A49" s="63"/>
      <c r="B49" s="60"/>
      <c r="C49" s="6" t="s">
        <v>66</v>
      </c>
      <c r="D49" s="14">
        <v>6100</v>
      </c>
      <c r="E49" s="14"/>
      <c r="F49" s="14"/>
      <c r="G49" s="6"/>
    </row>
    <row r="50" spans="1:7" ht="12.75">
      <c r="A50" s="63"/>
      <c r="B50" s="60"/>
      <c r="C50" s="2" t="s">
        <v>67</v>
      </c>
      <c r="D50" s="15"/>
      <c r="E50" s="15"/>
      <c r="F50" s="15"/>
      <c r="G50" s="2"/>
    </row>
    <row r="51" spans="1:7" ht="12.75">
      <c r="A51" s="63"/>
      <c r="B51" s="60"/>
      <c r="C51" s="17" t="s">
        <v>19</v>
      </c>
      <c r="D51" s="18"/>
      <c r="E51" s="18">
        <v>15000</v>
      </c>
      <c r="F51" s="18">
        <v>15000</v>
      </c>
      <c r="G51" s="17"/>
    </row>
    <row r="52" spans="1:7" ht="12.75">
      <c r="A52" s="63"/>
      <c r="B52" s="60"/>
      <c r="C52" s="6" t="s">
        <v>68</v>
      </c>
      <c r="D52" s="14"/>
      <c r="E52" s="14">
        <v>30000</v>
      </c>
      <c r="F52" s="14"/>
      <c r="G52" s="6"/>
    </row>
    <row r="53" spans="1:7" ht="12.75">
      <c r="A53" s="63"/>
      <c r="B53" s="60"/>
      <c r="C53" s="12" t="s">
        <v>69</v>
      </c>
      <c r="D53" s="16"/>
      <c r="E53" s="16"/>
      <c r="F53" s="16"/>
      <c r="G53" s="12"/>
    </row>
    <row r="54" spans="1:7" ht="12.75">
      <c r="A54" s="63"/>
      <c r="B54" s="60"/>
      <c r="C54" s="17" t="s">
        <v>50</v>
      </c>
      <c r="D54" s="18"/>
      <c r="E54" s="18"/>
      <c r="F54" s="18">
        <v>12000</v>
      </c>
      <c r="G54" s="17"/>
    </row>
    <row r="55" spans="1:7" ht="12.75">
      <c r="A55" s="63"/>
      <c r="B55" s="60"/>
      <c r="C55" s="17" t="s">
        <v>51</v>
      </c>
      <c r="D55" s="18"/>
      <c r="E55" s="18">
        <v>3000</v>
      </c>
      <c r="F55" s="18"/>
      <c r="G55" s="17"/>
    </row>
    <row r="56" spans="1:7" ht="12.75">
      <c r="A56" s="63"/>
      <c r="B56" s="60"/>
      <c r="C56" s="17" t="s">
        <v>52</v>
      </c>
      <c r="D56" s="18"/>
      <c r="E56" s="18"/>
      <c r="F56" s="18">
        <v>35000</v>
      </c>
      <c r="G56" s="17"/>
    </row>
    <row r="57" spans="1:7" ht="12.75">
      <c r="A57" s="63"/>
      <c r="B57" s="60"/>
      <c r="C57" s="6" t="s">
        <v>53</v>
      </c>
      <c r="D57" s="19"/>
      <c r="E57" s="14">
        <v>10000</v>
      </c>
      <c r="F57" s="14"/>
      <c r="G57" s="6"/>
    </row>
    <row r="58" spans="1:7" ht="12.75">
      <c r="A58" s="63"/>
      <c r="B58" s="60"/>
      <c r="C58" s="2" t="s">
        <v>20</v>
      </c>
      <c r="D58" s="19"/>
      <c r="E58" s="15"/>
      <c r="F58" s="15"/>
      <c r="G58" s="12"/>
    </row>
    <row r="59" spans="1:7" ht="12.75">
      <c r="A59" s="63"/>
      <c r="B59" s="60"/>
      <c r="C59" s="17" t="s">
        <v>54</v>
      </c>
      <c r="D59" s="18">
        <v>80000</v>
      </c>
      <c r="E59" s="18"/>
      <c r="F59" s="18"/>
      <c r="G59" s="17"/>
    </row>
    <row r="60" spans="1:7" ht="12.75">
      <c r="A60" s="64"/>
      <c r="B60" s="61"/>
      <c r="C60" s="10" t="s">
        <v>42</v>
      </c>
      <c r="D60" s="27">
        <f>SUM(D48:D59)</f>
        <v>88100</v>
      </c>
      <c r="E60" s="27">
        <f>SUM(E48:E59)</f>
        <v>58000</v>
      </c>
      <c r="F60" s="27">
        <f>SUM(F48:F59)</f>
        <v>62000</v>
      </c>
      <c r="G60" s="6"/>
    </row>
    <row r="61" spans="1:7" ht="12.75">
      <c r="A61" s="41"/>
      <c r="B61" s="35"/>
      <c r="C61" s="35"/>
      <c r="D61" s="36"/>
      <c r="E61" s="36"/>
      <c r="F61" s="36"/>
      <c r="G61" s="44"/>
    </row>
    <row r="62" spans="1:7" ht="12.75">
      <c r="A62" s="62" t="s">
        <v>21</v>
      </c>
      <c r="B62" s="59" t="s">
        <v>94</v>
      </c>
      <c r="C62" s="12" t="s">
        <v>22</v>
      </c>
      <c r="D62" s="16"/>
      <c r="E62" s="16">
        <v>21600</v>
      </c>
      <c r="F62" s="16"/>
      <c r="G62" s="12"/>
    </row>
    <row r="63" spans="1:7" ht="12.75">
      <c r="A63" s="63"/>
      <c r="B63" s="60"/>
      <c r="C63" s="17" t="s">
        <v>23</v>
      </c>
      <c r="D63" s="18"/>
      <c r="E63" s="18"/>
      <c r="F63" s="18">
        <v>18000</v>
      </c>
      <c r="G63" s="17"/>
    </row>
    <row r="64" spans="1:7" ht="12.75">
      <c r="A64" s="64"/>
      <c r="B64" s="61"/>
      <c r="C64" s="10" t="s">
        <v>42</v>
      </c>
      <c r="D64" s="27">
        <f>SUM(D62:D63)</f>
        <v>0</v>
      </c>
      <c r="E64" s="27">
        <f>SUM(E62:E63)</f>
        <v>21600</v>
      </c>
      <c r="F64" s="27">
        <f>SUM(F62:F63)</f>
        <v>18000</v>
      </c>
      <c r="G64" s="6"/>
    </row>
    <row r="65" spans="1:7" ht="12.75">
      <c r="A65" s="41"/>
      <c r="B65" s="35"/>
      <c r="C65" s="35"/>
      <c r="D65" s="36"/>
      <c r="E65" s="36"/>
      <c r="F65" s="36"/>
      <c r="G65" s="44"/>
    </row>
    <row r="66" spans="1:7" ht="12.75">
      <c r="A66" s="62" t="s">
        <v>24</v>
      </c>
      <c r="B66" s="59" t="s">
        <v>95</v>
      </c>
      <c r="C66" s="12" t="s">
        <v>25</v>
      </c>
      <c r="D66" s="16">
        <v>8000</v>
      </c>
      <c r="E66" s="16"/>
      <c r="F66" s="16"/>
      <c r="G66" s="12"/>
    </row>
    <row r="67" spans="1:7" ht="12.75">
      <c r="A67" s="63"/>
      <c r="B67" s="60"/>
      <c r="C67" s="17" t="s">
        <v>26</v>
      </c>
      <c r="D67" s="18">
        <v>4300</v>
      </c>
      <c r="E67" s="18"/>
      <c r="F67" s="18"/>
      <c r="G67" s="17"/>
    </row>
    <row r="68" spans="1:7" ht="12.75">
      <c r="A68" s="63"/>
      <c r="B68" s="60"/>
      <c r="C68" s="17" t="s">
        <v>16</v>
      </c>
      <c r="D68" s="18">
        <v>9000</v>
      </c>
      <c r="E68" s="18"/>
      <c r="F68" s="18"/>
      <c r="G68" s="17"/>
    </row>
    <row r="69" spans="1:7" ht="12.75">
      <c r="A69" s="63"/>
      <c r="B69" s="60"/>
      <c r="C69" s="17" t="s">
        <v>27</v>
      </c>
      <c r="D69" s="18">
        <v>72000</v>
      </c>
      <c r="E69" s="18"/>
      <c r="F69" s="18"/>
      <c r="G69" s="17"/>
    </row>
    <row r="70" spans="1:7" ht="12.75">
      <c r="A70" s="63"/>
      <c r="B70" s="60"/>
      <c r="C70" s="17" t="s">
        <v>28</v>
      </c>
      <c r="D70" s="18">
        <v>16000</v>
      </c>
      <c r="E70" s="18"/>
      <c r="F70" s="18"/>
      <c r="G70" s="17"/>
    </row>
    <row r="71" spans="1:7" ht="12.75">
      <c r="A71" s="63"/>
      <c r="B71" s="60"/>
      <c r="C71" s="17" t="s">
        <v>29</v>
      </c>
      <c r="D71" s="18"/>
      <c r="E71" s="18">
        <v>2000</v>
      </c>
      <c r="F71" s="18"/>
      <c r="G71" s="17"/>
    </row>
    <row r="72" spans="1:7" ht="12.75">
      <c r="A72" s="63"/>
      <c r="B72" s="60"/>
      <c r="C72" s="17" t="s">
        <v>30</v>
      </c>
      <c r="D72" s="18"/>
      <c r="E72" s="18"/>
      <c r="F72" s="18">
        <v>45000</v>
      </c>
      <c r="G72" s="17"/>
    </row>
    <row r="73" spans="1:7" ht="12.75">
      <c r="A73" s="63"/>
      <c r="B73" s="60"/>
      <c r="C73" s="17" t="s">
        <v>77</v>
      </c>
      <c r="D73" s="18"/>
      <c r="E73" s="18"/>
      <c r="F73" s="18"/>
      <c r="G73" s="17"/>
    </row>
    <row r="74" spans="1:7" ht="12.75">
      <c r="A74" s="63"/>
      <c r="B74" s="60"/>
      <c r="C74" s="17" t="s">
        <v>78</v>
      </c>
      <c r="D74" s="18">
        <v>5000</v>
      </c>
      <c r="E74" s="18"/>
      <c r="F74" s="18"/>
      <c r="G74" s="17"/>
    </row>
    <row r="75" spans="1:7" ht="12.75">
      <c r="A75" s="63"/>
      <c r="B75" s="60"/>
      <c r="C75" s="17" t="s">
        <v>79</v>
      </c>
      <c r="D75" s="18"/>
      <c r="E75" s="18"/>
      <c r="F75" s="18">
        <v>3000</v>
      </c>
      <c r="G75" s="17"/>
    </row>
    <row r="76" spans="1:7" ht="12.75">
      <c r="A76" s="64"/>
      <c r="B76" s="61"/>
      <c r="C76" s="10" t="s">
        <v>42</v>
      </c>
      <c r="D76" s="27">
        <f>SUM(D66:D75)</f>
        <v>114300</v>
      </c>
      <c r="E76" s="27">
        <f>SUM(E66:E75)</f>
        <v>2000</v>
      </c>
      <c r="F76" s="27">
        <f>SUM(F66:F75)</f>
        <v>48000</v>
      </c>
      <c r="G76" s="6"/>
    </row>
    <row r="77" spans="1:7" ht="12.75">
      <c r="A77" s="41"/>
      <c r="B77" s="35"/>
      <c r="C77" s="35"/>
      <c r="D77" s="36"/>
      <c r="E77" s="36"/>
      <c r="F77" s="36"/>
      <c r="G77" s="44"/>
    </row>
    <row r="78" spans="1:7" ht="12.75">
      <c r="A78" s="62" t="s">
        <v>31</v>
      </c>
      <c r="B78" s="59" t="s">
        <v>96</v>
      </c>
      <c r="C78" s="12" t="s">
        <v>32</v>
      </c>
      <c r="D78" s="16"/>
      <c r="E78" s="16">
        <v>26000</v>
      </c>
      <c r="F78" s="16">
        <v>26000</v>
      </c>
      <c r="G78" s="12"/>
    </row>
    <row r="79" spans="1:7" ht="12.75">
      <c r="A79" s="63"/>
      <c r="B79" s="60"/>
      <c r="C79" s="17" t="s">
        <v>33</v>
      </c>
      <c r="D79" s="18">
        <v>15000</v>
      </c>
      <c r="E79" s="18"/>
      <c r="F79" s="18"/>
      <c r="G79" s="17"/>
    </row>
    <row r="80" spans="1:7" ht="12.75">
      <c r="A80" s="63"/>
      <c r="B80" s="60"/>
      <c r="C80" s="17" t="s">
        <v>34</v>
      </c>
      <c r="D80" s="18">
        <v>24000</v>
      </c>
      <c r="E80" s="18">
        <v>15000</v>
      </c>
      <c r="F80" s="18"/>
      <c r="G80" s="17"/>
    </row>
    <row r="81" spans="1:7" ht="12.75">
      <c r="A81" s="63"/>
      <c r="B81" s="60"/>
      <c r="C81" s="17" t="s">
        <v>35</v>
      </c>
      <c r="D81" s="18"/>
      <c r="E81" s="18">
        <v>3000</v>
      </c>
      <c r="F81" s="18"/>
      <c r="G81" s="17"/>
    </row>
    <row r="82" spans="1:7" ht="12.75">
      <c r="A82" s="63"/>
      <c r="B82" s="60"/>
      <c r="C82" s="6" t="s">
        <v>76</v>
      </c>
      <c r="D82" s="14">
        <v>3000</v>
      </c>
      <c r="E82" s="14"/>
      <c r="F82" s="14"/>
      <c r="G82" s="6"/>
    </row>
    <row r="83" spans="1:7" ht="12.75">
      <c r="A83" s="63"/>
      <c r="B83" s="60"/>
      <c r="C83" s="67" t="s">
        <v>80</v>
      </c>
      <c r="D83" s="57">
        <v>18000</v>
      </c>
      <c r="E83" s="14"/>
      <c r="F83" s="24"/>
      <c r="G83" s="52"/>
    </row>
    <row r="84" spans="1:7" ht="12.75">
      <c r="A84" s="63"/>
      <c r="B84" s="60"/>
      <c r="C84" s="68"/>
      <c r="D84" s="58"/>
      <c r="E84" s="16"/>
      <c r="F84" s="25"/>
      <c r="G84" s="52"/>
    </row>
    <row r="85" spans="1:7" ht="12.75">
      <c r="A85" s="64"/>
      <c r="B85" s="61"/>
      <c r="C85" s="10" t="s">
        <v>42</v>
      </c>
      <c r="D85" s="38">
        <f>SUM(D78:D82)+D83</f>
        <v>60000</v>
      </c>
      <c r="E85" s="38">
        <f>SUM(E78:E82)</f>
        <v>44000</v>
      </c>
      <c r="F85" s="38">
        <f>SUM(F78:F82)</f>
        <v>26000</v>
      </c>
      <c r="G85" s="6"/>
    </row>
    <row r="86" spans="1:7" ht="12.75">
      <c r="A86" s="41"/>
      <c r="B86" s="35"/>
      <c r="C86" s="35"/>
      <c r="D86" s="36"/>
      <c r="E86" s="36"/>
      <c r="F86" s="36"/>
      <c r="G86" s="44"/>
    </row>
    <row r="87" spans="1:7" ht="12.75">
      <c r="A87" s="62" t="s">
        <v>36</v>
      </c>
      <c r="B87" s="59" t="s">
        <v>100</v>
      </c>
      <c r="C87" s="12" t="s">
        <v>37</v>
      </c>
      <c r="D87" s="16"/>
      <c r="E87" s="16">
        <v>10000</v>
      </c>
      <c r="F87" s="16">
        <v>10000</v>
      </c>
      <c r="G87" s="12"/>
    </row>
    <row r="88" spans="1:7" ht="12.75">
      <c r="A88" s="63"/>
      <c r="B88" s="60"/>
      <c r="C88" s="17" t="s">
        <v>38</v>
      </c>
      <c r="D88" s="18"/>
      <c r="E88" s="18"/>
      <c r="F88" s="18">
        <v>17500</v>
      </c>
      <c r="G88" s="17"/>
    </row>
    <row r="89" spans="1:7" ht="12.75">
      <c r="A89" s="63"/>
      <c r="B89" s="60"/>
      <c r="C89" s="23" t="s">
        <v>70</v>
      </c>
      <c r="D89" s="14">
        <v>5000</v>
      </c>
      <c r="E89" s="21"/>
      <c r="F89" s="14"/>
      <c r="G89" s="6"/>
    </row>
    <row r="90" spans="1:7" ht="12.75">
      <c r="A90" s="63"/>
      <c r="B90" s="60"/>
      <c r="C90" s="11" t="s">
        <v>71</v>
      </c>
      <c r="D90" s="16"/>
      <c r="E90" s="20"/>
      <c r="F90" s="16"/>
      <c r="G90" s="12"/>
    </row>
    <row r="91" spans="1:7" ht="12.75">
      <c r="A91" s="63"/>
      <c r="B91" s="60"/>
      <c r="C91" s="17" t="s">
        <v>39</v>
      </c>
      <c r="D91" s="18">
        <v>4000</v>
      </c>
      <c r="E91" s="18"/>
      <c r="F91" s="18"/>
      <c r="G91" s="17"/>
    </row>
    <row r="92" spans="1:7" ht="12.75">
      <c r="A92" s="63"/>
      <c r="B92" s="60"/>
      <c r="C92" s="17" t="s">
        <v>40</v>
      </c>
      <c r="D92" s="18"/>
      <c r="E92" s="18"/>
      <c r="F92" s="18">
        <v>120000</v>
      </c>
      <c r="G92" s="17"/>
    </row>
    <row r="93" spans="1:7" ht="12.75">
      <c r="A93" s="63"/>
      <c r="B93" s="60"/>
      <c r="C93" s="17" t="s">
        <v>41</v>
      </c>
      <c r="D93" s="18"/>
      <c r="E93" s="18">
        <v>6000</v>
      </c>
      <c r="F93" s="18"/>
      <c r="G93" s="17"/>
    </row>
    <row r="94" spans="1:7" ht="13.5" customHeight="1">
      <c r="A94" s="64"/>
      <c r="B94" s="61"/>
      <c r="C94" s="30" t="s">
        <v>42</v>
      </c>
      <c r="D94" s="26">
        <f>SUM(D87:D93)</f>
        <v>9000</v>
      </c>
      <c r="E94" s="26">
        <f>SUM(E87:E93)</f>
        <v>16000</v>
      </c>
      <c r="F94" s="26">
        <f>SUM(F87:F93)</f>
        <v>147500</v>
      </c>
      <c r="G94" s="17"/>
    </row>
    <row r="95" spans="1:7" ht="19.5" customHeight="1">
      <c r="A95" s="45" t="s">
        <v>44</v>
      </c>
      <c r="B95" s="66" t="s">
        <v>43</v>
      </c>
      <c r="C95" s="66"/>
      <c r="D95" s="46">
        <f>D25+D28+D31+D38+D46+D60+D64+D76+D85+D94</f>
        <v>700900</v>
      </c>
      <c r="E95" s="46">
        <f>E25+E28+E31+E38+E46+E60+E64+E76+E85+E94</f>
        <v>1224600</v>
      </c>
      <c r="F95" s="46">
        <f>F25+F28+F31+F38+F46+F60+F64+F76+F85+F94</f>
        <v>1383500</v>
      </c>
      <c r="G95" s="17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</sheetData>
  <mergeCells count="25">
    <mergeCell ref="G3:G5"/>
    <mergeCell ref="D3:F3"/>
    <mergeCell ref="B95:C95"/>
    <mergeCell ref="B48:B60"/>
    <mergeCell ref="B66:B76"/>
    <mergeCell ref="B78:B85"/>
    <mergeCell ref="C83:C84"/>
    <mergeCell ref="A40:A46"/>
    <mergeCell ref="A48:A60"/>
    <mergeCell ref="A62:A64"/>
    <mergeCell ref="B40:B46"/>
    <mergeCell ref="A78:A85"/>
    <mergeCell ref="A87:A94"/>
    <mergeCell ref="B62:B64"/>
    <mergeCell ref="B87:B94"/>
    <mergeCell ref="D83:D84"/>
    <mergeCell ref="B6:B25"/>
    <mergeCell ref="A6:A25"/>
    <mergeCell ref="A27:A28"/>
    <mergeCell ref="B27:B28"/>
    <mergeCell ref="B30:B31"/>
    <mergeCell ref="A30:A31"/>
    <mergeCell ref="B33:B38"/>
    <mergeCell ref="A33:A38"/>
    <mergeCell ref="A66:A76"/>
  </mergeCells>
  <printOptions/>
  <pageMargins left="0.5905511811023623" right="0" top="0" bottom="0" header="0" footer="0"/>
  <pageSetup fitToHeight="1" fitToWidth="1" horizontalDpi="300" verticalDpi="3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</cp:lastModifiedBy>
  <cp:lastPrinted>2004-04-19T07:33:24Z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